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ovakova\OneDrive - NIPOS\Documents\Návštěvnost muzeí a galerií\"/>
    </mc:Choice>
  </mc:AlternateContent>
  <bookViews>
    <workbookView xWindow="0" yWindow="0" windowWidth="28800" windowHeight="14100"/>
  </bookViews>
  <sheets>
    <sheet name="Plzeňsk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F53" i="1"/>
  <c r="F46" i="1"/>
  <c r="F17" i="1"/>
</calcChain>
</file>

<file path=xl/sharedStrings.xml><?xml version="1.0" encoding="utf-8"?>
<sst xmlns="http://schemas.openxmlformats.org/spreadsheetml/2006/main" count="140" uniqueCount="110">
  <si>
    <t xml:space="preserve">Název </t>
  </si>
  <si>
    <t>návštěvnost 2021</t>
  </si>
  <si>
    <t>Celkem Okres Domažlice</t>
  </si>
  <si>
    <t>Muzeum Chodska v Domažlicích</t>
  </si>
  <si>
    <t>www.muzeum-chodska.com</t>
  </si>
  <si>
    <t>Pobočka</t>
  </si>
  <si>
    <t>Muzeum Jindřicha Jindřicha a Galerie bratří Špillarů, Domažlice</t>
  </si>
  <si>
    <t>Muzeum příhraničí Kdyně</t>
  </si>
  <si>
    <t>Muzeum techniky a řemesel Koloveč</t>
  </si>
  <si>
    <t>www.muzeum-kolovec.cz</t>
  </si>
  <si>
    <t>Pamětní síň J. S. Koziny, Újezd u Domažlic</t>
  </si>
  <si>
    <t>www.obecujezd.cz</t>
  </si>
  <si>
    <t>www.klenci.cz</t>
  </si>
  <si>
    <t>Muzeum hasičské techniky Postřekov</t>
  </si>
  <si>
    <t>www.hasicipostrekov.cz/hasicske-muzeum</t>
  </si>
  <si>
    <t>Celkem Okres Klatovy</t>
  </si>
  <si>
    <t>Vlastivědné muzeum Dr. Hostaše v Klatovech</t>
  </si>
  <si>
    <t>www.muzeum.klatovynet.cz</t>
  </si>
  <si>
    <t>Pobočky</t>
  </si>
  <si>
    <t>Expozice lidové architektury v Chanovicích</t>
  </si>
  <si>
    <t>Galerie Klatovy/Klenová</t>
  </si>
  <si>
    <t>www.gkk.cz</t>
  </si>
  <si>
    <t>Kostel sv. Vavřince v Klatovech</t>
  </si>
  <si>
    <t>Galerie U Bílého jednorožce v Klatovech</t>
  </si>
  <si>
    <t>Muzeum Dr. Šimona Adlera v Dobré Vodě</t>
  </si>
  <si>
    <t>Muzeum historických motocyklů, Kašperské Hory</t>
  </si>
  <si>
    <t>www.historicke-moto.cz</t>
  </si>
  <si>
    <t>Městské muzeum Horažďovice</t>
  </si>
  <si>
    <t>www.muzeumhd.cz</t>
  </si>
  <si>
    <t>Muzeum Josefa Dobrovského, Chudenice</t>
  </si>
  <si>
    <t>www.zamekchudenice.cz</t>
  </si>
  <si>
    <t>www.hartmanice.cz</t>
  </si>
  <si>
    <t>Místní muzeum v Horách Matky Boží</t>
  </si>
  <si>
    <t>www.velhartice.cz</t>
  </si>
  <si>
    <t>Muzeum Františka Křižíka, Plánice</t>
  </si>
  <si>
    <t>www.planice.cz</t>
  </si>
  <si>
    <t>Celkem Okres Plzeň</t>
  </si>
  <si>
    <t>Západočeské muzeum v Plzni</t>
  </si>
  <si>
    <t>www.zcm.cz</t>
  </si>
  <si>
    <t>Muzeum loutek, Plzeň</t>
  </si>
  <si>
    <t>Vodní hamr v Dobřívě</t>
  </si>
  <si>
    <t>Muzeum Dr. Bohuslava Horáka v Rokycanech</t>
  </si>
  <si>
    <t>Pivovarské muzeum v Plzni</t>
  </si>
  <si>
    <t>www.prazdrojvisit.cz</t>
  </si>
  <si>
    <t>Západočeská galerie v Plzni</t>
  </si>
  <si>
    <t>www.zpc-galerie.cz</t>
  </si>
  <si>
    <t>Semlerova rezidence, Plzeň</t>
  </si>
  <si>
    <t>Celkem Okres Plzeň - jih</t>
  </si>
  <si>
    <t>Muzeum jižního Plzeňska v Blovicích</t>
  </si>
  <si>
    <t>www.muzeum-blovice.cz</t>
  </si>
  <si>
    <t>Dům historie Přešticka, Přeštice</t>
  </si>
  <si>
    <t>www.dumhistorie.cz</t>
  </si>
  <si>
    <t>Městské muzeum a galerie Nepomuk</t>
  </si>
  <si>
    <t>www.nepomuk.cz</t>
  </si>
  <si>
    <t>Muzeum v bývalé židovské synagóze, Kasejovice</t>
  </si>
  <si>
    <t>www.kasejovice.cz</t>
  </si>
  <si>
    <t>Hasičské muzeum Sedlec</t>
  </si>
  <si>
    <t>www.sdh-sedlec.wz.cz</t>
  </si>
  <si>
    <t>Celkem Okres Plzeň - sever</t>
  </si>
  <si>
    <t>Muzeum a galerie severního Plzeňska, Mariánská Týnice</t>
  </si>
  <si>
    <t>www.marianskatynice.cz</t>
  </si>
  <si>
    <t>Městské muzeum Dr. E. Beneše, Kožlany</t>
  </si>
  <si>
    <t>www.kozlany.cz</t>
  </si>
  <si>
    <t>Muzeum Horní Bříza</t>
  </si>
  <si>
    <t>www.hornibriza.eu</t>
  </si>
  <si>
    <t>Muzeum těžby borové smoly, Lomany</t>
  </si>
  <si>
    <t>Celkem Okres Rokycany</t>
  </si>
  <si>
    <t>Muzeum J. V. Sládka a Městské muzeum Zbiroh</t>
  </si>
  <si>
    <t>Muzeum Josefa Hyláka, Radnice</t>
  </si>
  <si>
    <t>www.muzeumradnice.cz</t>
  </si>
  <si>
    <t>Celkem Okres Tachov</t>
  </si>
  <si>
    <t>Muzeum Českého lesa v Tachově</t>
  </si>
  <si>
    <t>www.muzeumtachov.cz</t>
  </si>
  <si>
    <t>Městské muzeum ve Stříbře</t>
  </si>
  <si>
    <t>www.muzeum-stribro.cz</t>
  </si>
  <si>
    <t>.</t>
  </si>
  <si>
    <t>x</t>
  </si>
  <si>
    <t>webové stránky</t>
  </si>
  <si>
    <t>návštěvnost 2022</t>
  </si>
  <si>
    <t>www.drazenov.cz</t>
  </si>
  <si>
    <t>www.mzd.cachrov.cz</t>
  </si>
  <si>
    <t>Regionální muzeum Nečtiny</t>
  </si>
  <si>
    <t>www.nectiny.cz</t>
  </si>
  <si>
    <t>www.zbiroh.cz/muzeum</t>
  </si>
  <si>
    <t>www.infocentrumkdyne.cz</t>
  </si>
  <si>
    <t>Synagoga Kdyně</t>
  </si>
  <si>
    <t>Plzeňský kraj</t>
  </si>
  <si>
    <t>Muzea a galerie</t>
  </si>
  <si>
    <t>Návštěvnost</t>
  </si>
  <si>
    <t>1) Údaj zahrnuje pouze jednotky, které daly souhlas se zveřejněním dat.</t>
  </si>
  <si>
    <r>
      <t>344 132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</si>
  <si>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Muzeum J. Š. Baara, Klenčí pod Čerchovem</t>
  </si>
  <si>
    <t>Draženovský Špýchar, Draženov</t>
  </si>
  <si>
    <t>návštěvnost 2023</t>
  </si>
  <si>
    <t>Moto muzeum, Bečov nad Teplou</t>
  </si>
  <si>
    <t>www.muzeumsumavy.cz</t>
  </si>
  <si>
    <t>www.muzeumstrasice.eu/index.php</t>
  </si>
  <si>
    <t>Dům přírody Brd, Strašice</t>
  </si>
  <si>
    <t>Muzeum středních Brd, Strašice</t>
  </si>
  <si>
    <t>Památník Hartmanice (Horská synagoga)</t>
  </si>
  <si>
    <r>
      <t>402 916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</si>
  <si>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Barokní lékárna U Bílého jednorožce, Klatovy</t>
  </si>
  <si>
    <t>Muzeum Šumavy, Sušice</t>
  </si>
  <si>
    <t>Muzeum Šumavy, Kašperské Hory</t>
  </si>
  <si>
    <t>Muzeum Šumavy, Železná Ruda</t>
  </si>
  <si>
    <t>Moto muzeum, Železná Ruda</t>
  </si>
  <si>
    <t>Muzeum železničních drezín, Čachrov</t>
  </si>
  <si>
    <t>Muzeum církevního umění plzeňské diecéze, Plzeň</t>
  </si>
  <si>
    <t>Rodný dům A. Němejce, Nepomuk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</si>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</sst>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7C47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0">
    <xf numFmtId="0" fontId="0" fillId="0" borderId="0" xfId="0"/>
    <xf numFmtId="3" fontId="0" fillId="0" borderId="0" xfId="0" applyNumberFormat="1" applyFill="1" applyBorder="1"/>
    <xf numFmtId="3" fontId="0" fillId="0" borderId="1" xfId="0" applyNumberFormat="1" applyFill="1" applyBorder="1"/>
    <xf numFmtId="0" fontId="0" fillId="0" borderId="0" xfId="0" applyBorder="1"/>
    <xf numFmtId="0" fontId="0" fillId="0" borderId="1" xfId="0" applyFill="1" applyBorder="1"/>
    <xf numFmtId="3" fontId="3" fillId="0" borderId="0" xfId="1" applyNumberFormat="1" applyFont="1" applyFill="1"/>
    <xf numFmtId="3" fontId="0" fillId="0" borderId="0" xfId="0" applyNumberFormat="1" applyFill="1"/>
    <xf numFmtId="0" fontId="4" fillId="0" borderId="1" xfId="0" applyFont="1" applyFill="1" applyBorder="1"/>
    <xf numFmtId="3" fontId="3" fillId="0" borderId="5" xfId="1" applyNumberFormat="1" applyFont="1" applyFill="1" applyBorder="1"/>
    <xf numFmtId="0" fontId="3" fillId="0" borderId="5" xfId="1" applyFont="1" applyFill="1" applyBorder="1"/>
    <xf numFmtId="0" fontId="4" fillId="0" borderId="0" xfId="0" applyFont="1" applyFill="1"/>
    <xf numFmtId="0" fontId="4" fillId="0" borderId="0" xfId="0" applyFont="1" applyFill="1" applyBorder="1"/>
    <xf numFmtId="3" fontId="3" fillId="0" borderId="7" xfId="1" applyNumberFormat="1" applyFont="1" applyFill="1" applyBorder="1"/>
    <xf numFmtId="3" fontId="3" fillId="0" borderId="1" xfId="1" applyNumberFormat="1" applyFont="1" applyFill="1" applyBorder="1"/>
    <xf numFmtId="0" fontId="0" fillId="0" borderId="2" xfId="0" applyFill="1" applyBorder="1"/>
    <xf numFmtId="3" fontId="0" fillId="0" borderId="2" xfId="0" applyNumberFormat="1" applyFill="1" applyBorder="1"/>
    <xf numFmtId="0" fontId="3" fillId="0" borderId="3" xfId="1" applyFont="1" applyFill="1" applyBorder="1"/>
    <xf numFmtId="0" fontId="3" fillId="0" borderId="1" xfId="0" applyFont="1" applyFill="1" applyBorder="1" applyAlignment="1">
      <alignment horizontal="right"/>
    </xf>
    <xf numFmtId="0" fontId="3" fillId="0" borderId="3" xfId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" fontId="3" fillId="0" borderId="1" xfId="0" applyNumberFormat="1" applyFont="1" applyFill="1" applyBorder="1"/>
    <xf numFmtId="3" fontId="3" fillId="0" borderId="5" xfId="1" applyNumberFormat="1" applyFont="1" applyFill="1" applyBorder="1" applyAlignment="1">
      <alignment horizontal="right"/>
    </xf>
    <xf numFmtId="3" fontId="3" fillId="0" borderId="3" xfId="1" applyNumberFormat="1" applyFont="1" applyFill="1" applyBorder="1"/>
    <xf numFmtId="3" fontId="3" fillId="0" borderId="1" xfId="1" applyNumberFormat="1" applyFont="1" applyFill="1" applyBorder="1" applyAlignment="1">
      <alignment horizontal="right"/>
    </xf>
    <xf numFmtId="0" fontId="1" fillId="0" borderId="3" xfId="1" applyFont="1" applyFill="1" applyBorder="1" applyAlignment="1">
      <alignment horizontal="right"/>
    </xf>
    <xf numFmtId="3" fontId="1" fillId="0" borderId="3" xfId="1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3" fontId="3" fillId="0" borderId="0" xfId="1" applyNumberFormat="1" applyFont="1" applyFill="1" applyBorder="1"/>
    <xf numFmtId="0" fontId="6" fillId="0" borderId="1" xfId="0" applyFont="1" applyFill="1" applyBorder="1" applyAlignment="1"/>
    <xf numFmtId="3" fontId="0" fillId="0" borderId="0" xfId="0" applyNumberFormat="1"/>
    <xf numFmtId="0" fontId="0" fillId="0" borderId="0" xfId="0" applyBorder="1" applyAlignment="1">
      <alignment horizontal="right" vertical="center"/>
    </xf>
    <xf numFmtId="0" fontId="5" fillId="0" borderId="2" xfId="0" applyFont="1" applyFill="1" applyBorder="1"/>
    <xf numFmtId="0" fontId="6" fillId="0" borderId="0" xfId="0" applyFont="1" applyFill="1" applyBorder="1" applyAlignment="1">
      <alignment horizontal="left"/>
    </xf>
    <xf numFmtId="3" fontId="3" fillId="0" borderId="0" xfId="1" applyNumberFormat="1" applyFont="1" applyFill="1" applyAlignment="1">
      <alignment horizontal="right"/>
    </xf>
    <xf numFmtId="0" fontId="1" fillId="0" borderId="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3" fontId="3" fillId="0" borderId="3" xfId="1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5" fillId="0" borderId="4" xfId="0" applyFont="1" applyFill="1" applyBorder="1" applyAlignment="1"/>
    <xf numFmtId="0" fontId="4" fillId="0" borderId="1" xfId="0" applyFont="1" applyFill="1" applyBorder="1" applyAlignment="1"/>
    <xf numFmtId="3" fontId="0" fillId="0" borderId="4" xfId="0" applyNumberFormat="1" applyFont="1" applyFill="1" applyBorder="1" applyAlignment="1"/>
    <xf numFmtId="0" fontId="0" fillId="0" borderId="4" xfId="0" applyFont="1" applyFill="1" applyBorder="1" applyAlignment="1">
      <alignment horizontal="right"/>
    </xf>
    <xf numFmtId="3" fontId="0" fillId="0" borderId="1" xfId="0" applyNumberFormat="1" applyFont="1" applyFill="1" applyBorder="1" applyAlignment="1"/>
    <xf numFmtId="0" fontId="0" fillId="0" borderId="1" xfId="0" applyFont="1" applyFill="1" applyBorder="1" applyAlignment="1">
      <alignment horizontal="right"/>
    </xf>
    <xf numFmtId="3" fontId="1" fillId="0" borderId="5" xfId="1" applyNumberFormat="1" applyFont="1" applyFill="1" applyBorder="1" applyAlignment="1">
      <alignment horizontal="right"/>
    </xf>
    <xf numFmtId="0" fontId="9" fillId="0" borderId="0" xfId="1" applyFont="1" applyFill="1"/>
    <xf numFmtId="0" fontId="9" fillId="0" borderId="1" xfId="0" applyFont="1" applyFill="1" applyBorder="1"/>
    <xf numFmtId="0" fontId="9" fillId="0" borderId="0" xfId="1" applyFont="1" applyFill="1" applyBorder="1"/>
    <xf numFmtId="0" fontId="9" fillId="0" borderId="1" xfId="1" applyFont="1" applyFill="1" applyBorder="1"/>
    <xf numFmtId="0" fontId="9" fillId="0" borderId="5" xfId="1" applyFont="1" applyFill="1" applyBorder="1"/>
    <xf numFmtId="0" fontId="9" fillId="0" borderId="3" xfId="1" applyFont="1" applyFill="1" applyBorder="1"/>
    <xf numFmtId="0" fontId="9" fillId="0" borderId="2" xfId="0" applyFont="1" applyFill="1" applyBorder="1"/>
    <xf numFmtId="0" fontId="9" fillId="0" borderId="0" xfId="0" applyFont="1" applyFill="1" applyBorder="1"/>
    <xf numFmtId="0" fontId="9" fillId="0" borderId="0" xfId="0" applyFont="1" applyFill="1"/>
    <xf numFmtId="0" fontId="9" fillId="0" borderId="7" xfId="1" applyFont="1" applyFill="1" applyBorder="1"/>
    <xf numFmtId="0" fontId="9" fillId="0" borderId="3" xfId="0" applyFont="1" applyFill="1" applyBorder="1"/>
    <xf numFmtId="0" fontId="9" fillId="0" borderId="4" xfId="0" applyFont="1" applyFill="1" applyBorder="1" applyAlignment="1"/>
    <xf numFmtId="0" fontId="9" fillId="0" borderId="1" xfId="0" applyFont="1" applyFill="1" applyBorder="1" applyAlignment="1"/>
    <xf numFmtId="0" fontId="1" fillId="0" borderId="5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7C47"/>
      <color rgb="FF006EA4"/>
      <color rgb="FF00B0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kk.cz/" TargetMode="External"/><Relationship Id="rId13" Type="http://schemas.openxmlformats.org/officeDocument/2006/relationships/hyperlink" Target="http://www.velhartice.cz/" TargetMode="External"/><Relationship Id="rId18" Type="http://schemas.openxmlformats.org/officeDocument/2006/relationships/hyperlink" Target="http://www.prazdrojvisit.cz/" TargetMode="External"/><Relationship Id="rId26" Type="http://schemas.openxmlformats.org/officeDocument/2006/relationships/hyperlink" Target="http://www.hornibriza.eu/" TargetMode="External"/><Relationship Id="rId3" Type="http://schemas.openxmlformats.org/officeDocument/2006/relationships/hyperlink" Target="http://www.muzeum-chodska.com/" TargetMode="External"/><Relationship Id="rId21" Type="http://schemas.openxmlformats.org/officeDocument/2006/relationships/hyperlink" Target="http://www.kasejovice.cz/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infocentrumkdyne.cz/" TargetMode="External"/><Relationship Id="rId12" Type="http://schemas.openxmlformats.org/officeDocument/2006/relationships/hyperlink" Target="http://www.historicke-moto.cz/" TargetMode="External"/><Relationship Id="rId17" Type="http://schemas.openxmlformats.org/officeDocument/2006/relationships/hyperlink" Target="http://www.zcm.cz/" TargetMode="External"/><Relationship Id="rId25" Type="http://schemas.openxmlformats.org/officeDocument/2006/relationships/hyperlink" Target="http://www.marianskatynice.cz/" TargetMode="External"/><Relationship Id="rId33" Type="http://schemas.openxmlformats.org/officeDocument/2006/relationships/hyperlink" Target="http://www.nectiny.cz/" TargetMode="External"/><Relationship Id="rId2" Type="http://schemas.openxmlformats.org/officeDocument/2006/relationships/hyperlink" Target="http://www.muzeum-kolovec.cz/" TargetMode="External"/><Relationship Id="rId16" Type="http://schemas.openxmlformats.org/officeDocument/2006/relationships/hyperlink" Target="http://www.muzeum.klatovynet.cz/" TargetMode="External"/><Relationship Id="rId20" Type="http://schemas.openxmlformats.org/officeDocument/2006/relationships/hyperlink" Target="http://www.dumhistorie.cz/" TargetMode="External"/><Relationship Id="rId29" Type="http://schemas.openxmlformats.org/officeDocument/2006/relationships/hyperlink" Target="http://www.zbiroh.cz/muzeum" TargetMode="External"/><Relationship Id="rId1" Type="http://schemas.openxmlformats.org/officeDocument/2006/relationships/hyperlink" Target="http://www.drazenov.cz/" TargetMode="External"/><Relationship Id="rId6" Type="http://schemas.openxmlformats.org/officeDocument/2006/relationships/hyperlink" Target="http://www.hasicipostrekov.cz/hasicske-muzeum" TargetMode="External"/><Relationship Id="rId11" Type="http://schemas.openxmlformats.org/officeDocument/2006/relationships/hyperlink" Target="http://www.planice.cz/" TargetMode="External"/><Relationship Id="rId24" Type="http://schemas.openxmlformats.org/officeDocument/2006/relationships/hyperlink" Target="http://www.sdh-sedlec.wz.cz/" TargetMode="External"/><Relationship Id="rId32" Type="http://schemas.openxmlformats.org/officeDocument/2006/relationships/hyperlink" Target="http://www.mzd.cachrov.cz/" TargetMode="External"/><Relationship Id="rId5" Type="http://schemas.openxmlformats.org/officeDocument/2006/relationships/hyperlink" Target="http://www.obecujezd.cz/" TargetMode="External"/><Relationship Id="rId15" Type="http://schemas.openxmlformats.org/officeDocument/2006/relationships/hyperlink" Target="http://www.zamekchudenice.cz/" TargetMode="External"/><Relationship Id="rId23" Type="http://schemas.openxmlformats.org/officeDocument/2006/relationships/hyperlink" Target="http://www.nepomuk.cz/" TargetMode="External"/><Relationship Id="rId28" Type="http://schemas.openxmlformats.org/officeDocument/2006/relationships/hyperlink" Target="http://www.muzeumradnice.cz/" TargetMode="External"/><Relationship Id="rId10" Type="http://schemas.openxmlformats.org/officeDocument/2006/relationships/hyperlink" Target="http://www.muzeumhd.cz/" TargetMode="External"/><Relationship Id="rId19" Type="http://schemas.openxmlformats.org/officeDocument/2006/relationships/hyperlink" Target="http://www.zpc-galerie.cz/" TargetMode="External"/><Relationship Id="rId31" Type="http://schemas.openxmlformats.org/officeDocument/2006/relationships/hyperlink" Target="http://www.muzeum-stribro.cz/" TargetMode="External"/><Relationship Id="rId4" Type="http://schemas.openxmlformats.org/officeDocument/2006/relationships/hyperlink" Target="http://www.klenci.cz/" TargetMode="External"/><Relationship Id="rId9" Type="http://schemas.openxmlformats.org/officeDocument/2006/relationships/hyperlink" Target="http://www.muzeumsumavy.cz/" TargetMode="External"/><Relationship Id="rId14" Type="http://schemas.openxmlformats.org/officeDocument/2006/relationships/hyperlink" Target="http://www.hartmanice.cz/" TargetMode="External"/><Relationship Id="rId22" Type="http://schemas.openxmlformats.org/officeDocument/2006/relationships/hyperlink" Target="http://www.muzeum-blovice.cz/" TargetMode="External"/><Relationship Id="rId27" Type="http://schemas.openxmlformats.org/officeDocument/2006/relationships/hyperlink" Target="http://www.kozlany.cz/" TargetMode="External"/><Relationship Id="rId30" Type="http://schemas.openxmlformats.org/officeDocument/2006/relationships/hyperlink" Target="http://www.muzeumtachov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abSelected="1" workbookViewId="0">
      <selection activeCell="B1" sqref="B1"/>
    </sheetView>
  </sheetViews>
  <sheetFormatPr defaultRowHeight="15" x14ac:dyDescent="0.25"/>
  <cols>
    <col min="2" max="2" width="108.5703125" customWidth="1"/>
    <col min="3" max="3" width="55.7109375" customWidth="1"/>
    <col min="4" max="6" width="16.7109375" customWidth="1"/>
  </cols>
  <sheetData>
    <row r="1" spans="1:7" x14ac:dyDescent="0.25">
      <c r="B1" t="s">
        <v>86</v>
      </c>
      <c r="C1">
        <v>2023</v>
      </c>
      <c r="D1">
        <v>2022</v>
      </c>
      <c r="E1">
        <v>2021</v>
      </c>
    </row>
    <row r="2" spans="1:7" x14ac:dyDescent="0.25">
      <c r="B2" t="s">
        <v>87</v>
      </c>
      <c r="C2">
        <v>35</v>
      </c>
      <c r="D2">
        <v>34</v>
      </c>
      <c r="E2">
        <v>34</v>
      </c>
    </row>
    <row r="3" spans="1:7" ht="17.25" x14ac:dyDescent="0.25">
      <c r="B3" t="s">
        <v>88</v>
      </c>
      <c r="C3" s="33" t="s">
        <v>100</v>
      </c>
      <c r="D3" s="33" t="s">
        <v>90</v>
      </c>
      <c r="E3" s="32">
        <v>259211</v>
      </c>
    </row>
    <row r="4" spans="1:7" x14ac:dyDescent="0.25">
      <c r="C4" s="74" t="s">
        <v>89</v>
      </c>
      <c r="D4" s="74"/>
      <c r="E4" s="74"/>
    </row>
    <row r="6" spans="1:7" ht="15.75" thickBot="1" x14ac:dyDescent="0.3">
      <c r="A6" s="76" t="s">
        <v>0</v>
      </c>
      <c r="B6" s="76"/>
      <c r="C6" s="34" t="s">
        <v>77</v>
      </c>
      <c r="D6" s="28" t="s">
        <v>93</v>
      </c>
      <c r="E6" s="28" t="s">
        <v>78</v>
      </c>
      <c r="F6" s="28" t="s">
        <v>1</v>
      </c>
    </row>
    <row r="7" spans="1:7" ht="15.75" thickBot="1" x14ac:dyDescent="0.3">
      <c r="A7" s="77" t="s">
        <v>2</v>
      </c>
      <c r="B7" s="77"/>
      <c r="C7" s="14"/>
      <c r="D7" s="28" t="s">
        <v>75</v>
      </c>
      <c r="E7" s="28" t="s">
        <v>75</v>
      </c>
      <c r="F7" s="20" t="s">
        <v>75</v>
      </c>
      <c r="G7" s="32"/>
    </row>
    <row r="8" spans="1:7" x14ac:dyDescent="0.25">
      <c r="A8" s="78" t="s">
        <v>3</v>
      </c>
      <c r="B8" s="78"/>
      <c r="C8" s="56" t="s">
        <v>4</v>
      </c>
      <c r="D8" s="5">
        <v>13041</v>
      </c>
      <c r="E8" s="5">
        <v>12399</v>
      </c>
      <c r="F8" s="5">
        <v>9793</v>
      </c>
    </row>
    <row r="9" spans="1:7" x14ac:dyDescent="0.25">
      <c r="A9" s="4" t="s">
        <v>5</v>
      </c>
      <c r="B9" s="7" t="s">
        <v>6</v>
      </c>
      <c r="C9" s="57"/>
      <c r="D9" s="22">
        <v>1997</v>
      </c>
      <c r="E9" s="22">
        <v>1732</v>
      </c>
      <c r="F9" s="2">
        <v>1246</v>
      </c>
    </row>
    <row r="10" spans="1:7" x14ac:dyDescent="0.25">
      <c r="A10" s="75" t="s">
        <v>7</v>
      </c>
      <c r="B10" s="75"/>
      <c r="C10" s="58" t="s">
        <v>84</v>
      </c>
      <c r="D10" s="30">
        <v>5416</v>
      </c>
      <c r="E10" s="30">
        <v>2967</v>
      </c>
      <c r="F10" s="30">
        <v>2147</v>
      </c>
    </row>
    <row r="11" spans="1:7" x14ac:dyDescent="0.25">
      <c r="A11" s="29" t="s">
        <v>5</v>
      </c>
      <c r="B11" s="31" t="s">
        <v>85</v>
      </c>
      <c r="C11" s="59"/>
      <c r="D11" s="13">
        <v>304</v>
      </c>
      <c r="E11" s="13">
        <v>604</v>
      </c>
      <c r="F11" s="25" t="s">
        <v>76</v>
      </c>
    </row>
    <row r="12" spans="1:7" x14ac:dyDescent="0.25">
      <c r="A12" s="69" t="s">
        <v>8</v>
      </c>
      <c r="B12" s="69"/>
      <c r="C12" s="60" t="s">
        <v>9</v>
      </c>
      <c r="D12" s="8">
        <v>4919</v>
      </c>
      <c r="E12" s="8">
        <v>5185</v>
      </c>
      <c r="F12" s="8">
        <v>7939</v>
      </c>
    </row>
    <row r="13" spans="1:7" x14ac:dyDescent="0.25">
      <c r="A13" s="69" t="s">
        <v>10</v>
      </c>
      <c r="B13" s="69"/>
      <c r="C13" s="60" t="s">
        <v>11</v>
      </c>
      <c r="D13" s="8">
        <v>3711</v>
      </c>
      <c r="E13" s="8">
        <v>3280</v>
      </c>
      <c r="F13" s="8">
        <v>3193</v>
      </c>
    </row>
    <row r="14" spans="1:7" x14ac:dyDescent="0.25">
      <c r="A14" s="69" t="s">
        <v>91</v>
      </c>
      <c r="B14" s="69"/>
      <c r="C14" s="60" t="s">
        <v>12</v>
      </c>
      <c r="D14" s="8">
        <v>3200</v>
      </c>
      <c r="E14" s="8">
        <v>2700</v>
      </c>
      <c r="F14" s="8">
        <v>1783</v>
      </c>
    </row>
    <row r="15" spans="1:7" x14ac:dyDescent="0.25">
      <c r="A15" s="69" t="s">
        <v>92</v>
      </c>
      <c r="B15" s="69"/>
      <c r="C15" s="60" t="s">
        <v>79</v>
      </c>
      <c r="D15" s="9">
        <v>120</v>
      </c>
      <c r="E15" s="9">
        <v>50</v>
      </c>
      <c r="F15" s="9">
        <v>40</v>
      </c>
    </row>
    <row r="16" spans="1:7" ht="15.75" thickBot="1" x14ac:dyDescent="0.3">
      <c r="A16" s="79" t="s">
        <v>13</v>
      </c>
      <c r="B16" s="79"/>
      <c r="C16" s="61" t="s">
        <v>14</v>
      </c>
      <c r="D16" s="26" t="s">
        <v>75</v>
      </c>
      <c r="E16" s="26" t="s">
        <v>75</v>
      </c>
      <c r="F16" s="26" t="s">
        <v>75</v>
      </c>
    </row>
    <row r="17" spans="1:7" ht="15.75" thickBot="1" x14ac:dyDescent="0.3">
      <c r="A17" s="70" t="s">
        <v>15</v>
      </c>
      <c r="B17" s="70"/>
      <c r="C17" s="62"/>
      <c r="D17" s="20" t="s">
        <v>75</v>
      </c>
      <c r="E17" s="15">
        <v>148263</v>
      </c>
      <c r="F17" s="15">
        <f>F21+F18+F24+F29+F28+F32+F33+F36+F35</f>
        <v>115616</v>
      </c>
      <c r="G17" s="32"/>
    </row>
    <row r="18" spans="1:7" x14ac:dyDescent="0.25">
      <c r="A18" s="71" t="s">
        <v>20</v>
      </c>
      <c r="B18" s="71"/>
      <c r="C18" s="56" t="s">
        <v>21</v>
      </c>
      <c r="D18" s="5">
        <v>46744</v>
      </c>
      <c r="E18" s="5">
        <v>51031</v>
      </c>
      <c r="F18" s="5">
        <v>46396</v>
      </c>
    </row>
    <row r="19" spans="1:7" x14ac:dyDescent="0.25">
      <c r="A19" s="72" t="s">
        <v>18</v>
      </c>
      <c r="B19" s="11" t="s">
        <v>22</v>
      </c>
      <c r="C19" s="63"/>
      <c r="D19" s="21">
        <v>4678</v>
      </c>
      <c r="E19" s="21">
        <v>5612</v>
      </c>
      <c r="F19" s="1">
        <v>2943</v>
      </c>
    </row>
    <row r="20" spans="1:7" x14ac:dyDescent="0.25">
      <c r="A20" s="73"/>
      <c r="B20" s="7" t="s">
        <v>23</v>
      </c>
      <c r="C20" s="57"/>
      <c r="D20" s="22">
        <v>4666</v>
      </c>
      <c r="E20" s="22">
        <v>1530</v>
      </c>
      <c r="F20" s="2">
        <v>1673</v>
      </c>
    </row>
    <row r="21" spans="1:7" x14ac:dyDescent="0.25">
      <c r="A21" s="75" t="s">
        <v>16</v>
      </c>
      <c r="B21" s="75"/>
      <c r="C21" s="56" t="s">
        <v>17</v>
      </c>
      <c r="D21" s="5">
        <v>28648</v>
      </c>
      <c r="E21" s="5">
        <v>30116</v>
      </c>
      <c r="F21" s="5">
        <v>19122</v>
      </c>
    </row>
    <row r="22" spans="1:7" s="3" customFormat="1" x14ac:dyDescent="0.25">
      <c r="A22" s="72" t="s">
        <v>18</v>
      </c>
      <c r="B22" s="10" t="s">
        <v>101</v>
      </c>
      <c r="C22" s="64"/>
      <c r="D22" s="6">
        <v>13440</v>
      </c>
      <c r="E22" s="6">
        <v>13714</v>
      </c>
      <c r="F22" s="6">
        <v>9825</v>
      </c>
    </row>
    <row r="23" spans="1:7" x14ac:dyDescent="0.25">
      <c r="A23" s="73"/>
      <c r="B23" s="7" t="s">
        <v>19</v>
      </c>
      <c r="C23" s="57"/>
      <c r="D23" s="2">
        <v>4704</v>
      </c>
      <c r="E23" s="2">
        <v>6011</v>
      </c>
      <c r="F23" s="2">
        <v>3381</v>
      </c>
    </row>
    <row r="24" spans="1:7" x14ac:dyDescent="0.25">
      <c r="A24" s="71" t="s">
        <v>102</v>
      </c>
      <c r="B24" s="71"/>
      <c r="C24" s="56" t="s">
        <v>95</v>
      </c>
      <c r="D24" s="5">
        <v>23902</v>
      </c>
      <c r="E24" s="5">
        <v>22454</v>
      </c>
      <c r="F24" s="5">
        <v>16218</v>
      </c>
    </row>
    <row r="25" spans="1:7" x14ac:dyDescent="0.25">
      <c r="A25" s="72" t="s">
        <v>18</v>
      </c>
      <c r="B25" s="10" t="s">
        <v>103</v>
      </c>
      <c r="C25" s="64"/>
      <c r="D25" s="6">
        <v>9394</v>
      </c>
      <c r="E25" s="6">
        <v>7414</v>
      </c>
      <c r="F25" s="6">
        <v>5863</v>
      </c>
    </row>
    <row r="26" spans="1:7" x14ac:dyDescent="0.25">
      <c r="A26" s="72"/>
      <c r="B26" s="10" t="s">
        <v>104</v>
      </c>
      <c r="C26" s="64"/>
      <c r="D26" s="6">
        <v>1312</v>
      </c>
      <c r="E26" s="6">
        <v>1635</v>
      </c>
      <c r="F26" s="6">
        <v>1083</v>
      </c>
    </row>
    <row r="27" spans="1:7" x14ac:dyDescent="0.25">
      <c r="A27" s="72"/>
      <c r="B27" s="10" t="s">
        <v>24</v>
      </c>
      <c r="C27" s="64"/>
      <c r="D27" s="6">
        <v>1029</v>
      </c>
      <c r="E27" s="6">
        <v>2578</v>
      </c>
      <c r="F27" s="6">
        <v>1265</v>
      </c>
    </row>
    <row r="28" spans="1:7" x14ac:dyDescent="0.25">
      <c r="A28" s="39" t="s">
        <v>27</v>
      </c>
      <c r="B28" s="39"/>
      <c r="C28" s="60" t="s">
        <v>28</v>
      </c>
      <c r="D28" s="8">
        <v>21591</v>
      </c>
      <c r="E28" s="8">
        <v>17594</v>
      </c>
      <c r="F28" s="8">
        <v>11222</v>
      </c>
    </row>
    <row r="29" spans="1:7" x14ac:dyDescent="0.25">
      <c r="A29" s="42" t="s">
        <v>25</v>
      </c>
      <c r="B29" s="42"/>
      <c r="C29" s="56" t="s">
        <v>26</v>
      </c>
      <c r="D29" s="5">
        <v>13308</v>
      </c>
      <c r="E29" s="5">
        <v>8150</v>
      </c>
      <c r="F29" s="5">
        <v>6692</v>
      </c>
    </row>
    <row r="30" spans="1:7" x14ac:dyDescent="0.25">
      <c r="A30" s="72" t="s">
        <v>18</v>
      </c>
      <c r="B30" s="35" t="s">
        <v>94</v>
      </c>
      <c r="C30" s="56"/>
      <c r="D30" s="5">
        <v>4648</v>
      </c>
      <c r="E30" s="36" t="s">
        <v>76</v>
      </c>
      <c r="F30" s="36" t="s">
        <v>76</v>
      </c>
    </row>
    <row r="31" spans="1:7" x14ac:dyDescent="0.25">
      <c r="A31" s="73"/>
      <c r="B31" s="7" t="s">
        <v>105</v>
      </c>
      <c r="C31" s="57"/>
      <c r="D31" s="2">
        <v>4620</v>
      </c>
      <c r="E31" s="2">
        <v>3830</v>
      </c>
      <c r="F31" s="2">
        <v>3164</v>
      </c>
    </row>
    <row r="32" spans="1:7" x14ac:dyDescent="0.25">
      <c r="A32" s="39" t="s">
        <v>29</v>
      </c>
      <c r="B32" s="39"/>
      <c r="C32" s="60" t="s">
        <v>30</v>
      </c>
      <c r="D32" s="8">
        <v>9613</v>
      </c>
      <c r="E32" s="8">
        <v>13590</v>
      </c>
      <c r="F32" s="8">
        <v>12653</v>
      </c>
    </row>
    <row r="33" spans="1:7" x14ac:dyDescent="0.25">
      <c r="A33" s="39" t="s">
        <v>99</v>
      </c>
      <c r="B33" s="39"/>
      <c r="C33" s="60" t="s">
        <v>31</v>
      </c>
      <c r="D33" s="55" t="s">
        <v>75</v>
      </c>
      <c r="E33" s="8">
        <v>2940</v>
      </c>
      <c r="F33" s="8">
        <v>2490</v>
      </c>
      <c r="G33" s="32"/>
    </row>
    <row r="34" spans="1:7" x14ac:dyDescent="0.25">
      <c r="A34" s="39" t="s">
        <v>106</v>
      </c>
      <c r="B34" s="39"/>
      <c r="C34" s="60" t="s">
        <v>80</v>
      </c>
      <c r="D34" s="8">
        <v>1507</v>
      </c>
      <c r="E34" s="8">
        <v>1384</v>
      </c>
      <c r="F34" s="23" t="s">
        <v>76</v>
      </c>
    </row>
    <row r="35" spans="1:7" x14ac:dyDescent="0.25">
      <c r="A35" s="39" t="s">
        <v>34</v>
      </c>
      <c r="B35" s="39"/>
      <c r="C35" s="60" t="s">
        <v>35</v>
      </c>
      <c r="D35" s="8">
        <v>1319</v>
      </c>
      <c r="E35" s="9">
        <v>504</v>
      </c>
      <c r="F35" s="9">
        <v>620</v>
      </c>
    </row>
    <row r="36" spans="1:7" ht="15.75" thickBot="1" x14ac:dyDescent="0.3">
      <c r="A36" s="38" t="s">
        <v>32</v>
      </c>
      <c r="B36" s="38"/>
      <c r="C36" s="61" t="s">
        <v>33</v>
      </c>
      <c r="D36" s="16">
        <v>266</v>
      </c>
      <c r="E36" s="16">
        <v>500</v>
      </c>
      <c r="F36" s="16">
        <v>203</v>
      </c>
    </row>
    <row r="37" spans="1:7" ht="15.75" thickBot="1" x14ac:dyDescent="0.3">
      <c r="A37" s="40" t="s">
        <v>36</v>
      </c>
      <c r="B37" s="40"/>
      <c r="C37" s="62"/>
      <c r="D37" s="46">
        <v>151860</v>
      </c>
      <c r="E37" s="28" t="s">
        <v>75</v>
      </c>
      <c r="F37" s="20" t="s">
        <v>75</v>
      </c>
    </row>
    <row r="38" spans="1:7" x14ac:dyDescent="0.25">
      <c r="A38" s="44" t="s">
        <v>37</v>
      </c>
      <c r="B38" s="44"/>
      <c r="C38" s="56" t="s">
        <v>38</v>
      </c>
      <c r="D38" s="5">
        <v>72561</v>
      </c>
      <c r="E38" s="5">
        <v>65161</v>
      </c>
      <c r="F38" s="5">
        <v>37326</v>
      </c>
    </row>
    <row r="39" spans="1:7" x14ac:dyDescent="0.25">
      <c r="A39" s="72" t="s">
        <v>18</v>
      </c>
      <c r="B39" s="11" t="s">
        <v>39</v>
      </c>
      <c r="C39" s="63"/>
      <c r="D39" s="1">
        <v>24849</v>
      </c>
      <c r="E39" s="1">
        <v>24849</v>
      </c>
      <c r="F39" s="1">
        <v>12716</v>
      </c>
    </row>
    <row r="40" spans="1:7" x14ac:dyDescent="0.25">
      <c r="A40" s="72"/>
      <c r="B40" s="11" t="s">
        <v>40</v>
      </c>
      <c r="C40" s="63"/>
      <c r="D40" s="1">
        <v>11417</v>
      </c>
      <c r="E40" s="1">
        <v>11417</v>
      </c>
      <c r="F40" s="1">
        <v>8844</v>
      </c>
    </row>
    <row r="41" spans="1:7" x14ac:dyDescent="0.25">
      <c r="A41" s="72"/>
      <c r="B41" s="11" t="s">
        <v>41</v>
      </c>
      <c r="C41" s="63"/>
      <c r="D41" s="1">
        <v>7200</v>
      </c>
      <c r="E41" s="1">
        <v>7200</v>
      </c>
      <c r="F41" s="1">
        <v>3636</v>
      </c>
    </row>
    <row r="42" spans="1:7" x14ac:dyDescent="0.25">
      <c r="A42" s="73"/>
      <c r="B42" s="7" t="s">
        <v>107</v>
      </c>
      <c r="C42" s="57"/>
      <c r="D42" s="2">
        <v>4293</v>
      </c>
      <c r="E42" s="2">
        <v>4293</v>
      </c>
      <c r="F42" s="2">
        <v>2032</v>
      </c>
    </row>
    <row r="43" spans="1:7" x14ac:dyDescent="0.25">
      <c r="A43" s="41" t="s">
        <v>44</v>
      </c>
      <c r="B43" s="41"/>
      <c r="C43" s="56" t="s">
        <v>45</v>
      </c>
      <c r="D43" s="5">
        <v>53009</v>
      </c>
      <c r="E43" s="5">
        <v>46884</v>
      </c>
      <c r="F43" s="5">
        <v>26161</v>
      </c>
    </row>
    <row r="44" spans="1:7" x14ac:dyDescent="0.25">
      <c r="A44" s="4" t="s">
        <v>5</v>
      </c>
      <c r="B44" s="7" t="s">
        <v>46</v>
      </c>
      <c r="C44" s="57"/>
      <c r="D44" s="2">
        <v>10037</v>
      </c>
      <c r="E44" s="2">
        <v>2928</v>
      </c>
      <c r="F44" s="17" t="s">
        <v>109</v>
      </c>
    </row>
    <row r="45" spans="1:7" ht="15.75" thickBot="1" x14ac:dyDescent="0.3">
      <c r="A45" s="38" t="s">
        <v>42</v>
      </c>
      <c r="B45" s="38"/>
      <c r="C45" s="61" t="s">
        <v>43</v>
      </c>
      <c r="D45" s="45">
        <v>26290</v>
      </c>
      <c r="E45" s="26" t="s">
        <v>75</v>
      </c>
      <c r="F45" s="27" t="s">
        <v>75</v>
      </c>
    </row>
    <row r="46" spans="1:7" ht="15.75" thickBot="1" x14ac:dyDescent="0.3">
      <c r="A46" s="40" t="s">
        <v>47</v>
      </c>
      <c r="B46" s="40"/>
      <c r="C46" s="62"/>
      <c r="D46" s="15">
        <v>20995</v>
      </c>
      <c r="E46" s="15">
        <v>17585</v>
      </c>
      <c r="F46" s="15">
        <f>F47+F48+F49+F52+F51</f>
        <v>10724</v>
      </c>
    </row>
    <row r="47" spans="1:7" x14ac:dyDescent="0.25">
      <c r="A47" s="37" t="s">
        <v>48</v>
      </c>
      <c r="B47" s="37"/>
      <c r="C47" s="65" t="s">
        <v>49</v>
      </c>
      <c r="D47" s="12">
        <v>8734</v>
      </c>
      <c r="E47" s="12">
        <v>8170</v>
      </c>
      <c r="F47" s="12">
        <v>3486</v>
      </c>
    </row>
    <row r="48" spans="1:7" x14ac:dyDescent="0.25">
      <c r="A48" s="39" t="s">
        <v>50</v>
      </c>
      <c r="B48" s="39"/>
      <c r="C48" s="59" t="s">
        <v>51</v>
      </c>
      <c r="D48" s="13">
        <v>6975</v>
      </c>
      <c r="E48" s="13">
        <v>7498</v>
      </c>
      <c r="F48" s="13">
        <v>4506</v>
      </c>
    </row>
    <row r="49" spans="1:6" x14ac:dyDescent="0.25">
      <c r="A49" s="42" t="s">
        <v>52</v>
      </c>
      <c r="B49" s="42"/>
      <c r="C49" s="56" t="s">
        <v>53</v>
      </c>
      <c r="D49" s="5">
        <v>3368</v>
      </c>
      <c r="E49" s="5">
        <v>1693</v>
      </c>
      <c r="F49" s="5">
        <v>2459</v>
      </c>
    </row>
    <row r="50" spans="1:6" x14ac:dyDescent="0.25">
      <c r="A50" s="4" t="s">
        <v>5</v>
      </c>
      <c r="B50" s="7" t="s">
        <v>108</v>
      </c>
      <c r="C50" s="57"/>
      <c r="D50" s="4">
        <v>68</v>
      </c>
      <c r="E50" s="4">
        <v>62</v>
      </c>
      <c r="F50" s="4">
        <v>163</v>
      </c>
    </row>
    <row r="51" spans="1:6" x14ac:dyDescent="0.25">
      <c r="A51" s="39" t="s">
        <v>56</v>
      </c>
      <c r="B51" s="39"/>
      <c r="C51" s="60" t="s">
        <v>57</v>
      </c>
      <c r="D51" s="8">
        <v>1812</v>
      </c>
      <c r="E51" s="9">
        <v>155</v>
      </c>
      <c r="F51" s="9">
        <v>175</v>
      </c>
    </row>
    <row r="52" spans="1:6" ht="15.75" thickBot="1" x14ac:dyDescent="0.3">
      <c r="A52" s="38" t="s">
        <v>54</v>
      </c>
      <c r="B52" s="38"/>
      <c r="C52" s="61" t="s">
        <v>55</v>
      </c>
      <c r="D52" s="16">
        <v>106</v>
      </c>
      <c r="E52" s="16">
        <v>69</v>
      </c>
      <c r="F52" s="16">
        <v>98</v>
      </c>
    </row>
    <row r="53" spans="1:6" ht="15.75" thickBot="1" x14ac:dyDescent="0.3">
      <c r="A53" s="43" t="s">
        <v>58</v>
      </c>
      <c r="B53" s="43"/>
      <c r="C53" s="62"/>
      <c r="D53" s="15">
        <v>30116</v>
      </c>
      <c r="E53" s="15">
        <v>28878</v>
      </c>
      <c r="F53" s="15">
        <f>F54+F55+F57</f>
        <v>18799</v>
      </c>
    </row>
    <row r="54" spans="1:6" x14ac:dyDescent="0.25">
      <c r="A54" s="37" t="s">
        <v>59</v>
      </c>
      <c r="B54" s="37"/>
      <c r="C54" s="65" t="s">
        <v>60</v>
      </c>
      <c r="D54" s="12">
        <v>27705</v>
      </c>
      <c r="E54" s="12">
        <v>24543</v>
      </c>
      <c r="F54" s="12">
        <v>17966</v>
      </c>
    </row>
    <row r="55" spans="1:6" x14ac:dyDescent="0.25">
      <c r="A55" s="39" t="s">
        <v>61</v>
      </c>
      <c r="B55" s="39"/>
      <c r="C55" s="60" t="s">
        <v>62</v>
      </c>
      <c r="D55" s="8">
        <v>1131</v>
      </c>
      <c r="E55" s="8">
        <v>1282</v>
      </c>
      <c r="F55" s="9">
        <v>689</v>
      </c>
    </row>
    <row r="56" spans="1:6" x14ac:dyDescent="0.25">
      <c r="A56" s="39" t="s">
        <v>81</v>
      </c>
      <c r="B56" s="39"/>
      <c r="C56" s="59" t="s">
        <v>82</v>
      </c>
      <c r="D56" s="13">
        <v>988</v>
      </c>
      <c r="E56" s="13">
        <v>2803</v>
      </c>
      <c r="F56" s="25" t="s">
        <v>76</v>
      </c>
    </row>
    <row r="57" spans="1:6" x14ac:dyDescent="0.25">
      <c r="A57" s="39" t="s">
        <v>63</v>
      </c>
      <c r="B57" s="39"/>
      <c r="C57" s="60" t="s">
        <v>64</v>
      </c>
      <c r="D57" s="9">
        <v>292</v>
      </c>
      <c r="E57" s="9">
        <v>250</v>
      </c>
      <c r="F57" s="9">
        <v>144</v>
      </c>
    </row>
    <row r="58" spans="1:6" ht="15.75" thickBot="1" x14ac:dyDescent="0.3">
      <c r="A58" s="38" t="s">
        <v>65</v>
      </c>
      <c r="B58" s="38"/>
      <c r="C58" s="66"/>
      <c r="D58" s="19" t="s">
        <v>109</v>
      </c>
      <c r="E58" s="19" t="s">
        <v>109</v>
      </c>
      <c r="F58" s="18" t="s">
        <v>109</v>
      </c>
    </row>
    <row r="59" spans="1:6" ht="15.75" thickBot="1" x14ac:dyDescent="0.3">
      <c r="A59" s="40" t="s">
        <v>66</v>
      </c>
      <c r="B59" s="40"/>
      <c r="C59" s="62"/>
      <c r="D59" s="15">
        <v>13994</v>
      </c>
      <c r="E59" s="15">
        <v>4297</v>
      </c>
      <c r="F59" s="15">
        <f>F63+F62</f>
        <v>3509</v>
      </c>
    </row>
    <row r="60" spans="1:6" x14ac:dyDescent="0.25">
      <c r="A60" s="49" t="s">
        <v>98</v>
      </c>
      <c r="B60" s="49"/>
      <c r="C60" s="67" t="s">
        <v>96</v>
      </c>
      <c r="D60" s="51">
        <v>8605</v>
      </c>
      <c r="E60" s="52" t="s">
        <v>76</v>
      </c>
      <c r="F60" s="52" t="s">
        <v>76</v>
      </c>
    </row>
    <row r="61" spans="1:6" x14ac:dyDescent="0.25">
      <c r="A61" s="48" t="s">
        <v>5</v>
      </c>
      <c r="B61" s="50" t="s">
        <v>97</v>
      </c>
      <c r="C61" s="68"/>
      <c r="D61" s="53">
        <v>7500</v>
      </c>
      <c r="E61" s="54" t="s">
        <v>76</v>
      </c>
      <c r="F61" s="54" t="s">
        <v>76</v>
      </c>
    </row>
    <row r="62" spans="1:6" x14ac:dyDescent="0.25">
      <c r="A62" s="47" t="s">
        <v>68</v>
      </c>
      <c r="B62" s="47"/>
      <c r="C62" s="59" t="s">
        <v>69</v>
      </c>
      <c r="D62" s="13">
        <v>2935</v>
      </c>
      <c r="E62" s="13">
        <v>2667</v>
      </c>
      <c r="F62" s="13">
        <v>2050</v>
      </c>
    </row>
    <row r="63" spans="1:6" ht="15.75" thickBot="1" x14ac:dyDescent="0.3">
      <c r="A63" s="38" t="s">
        <v>67</v>
      </c>
      <c r="B63" s="38"/>
      <c r="C63" s="61" t="s">
        <v>83</v>
      </c>
      <c r="D63" s="24">
        <v>2454</v>
      </c>
      <c r="E63" s="24">
        <v>1630</v>
      </c>
      <c r="F63" s="24">
        <v>1459</v>
      </c>
    </row>
    <row r="64" spans="1:6" ht="15.75" thickBot="1" x14ac:dyDescent="0.3">
      <c r="A64" s="40" t="s">
        <v>70</v>
      </c>
      <c r="B64" s="40"/>
      <c r="C64" s="62"/>
      <c r="D64" s="15">
        <v>8646</v>
      </c>
      <c r="E64" s="15">
        <v>6483</v>
      </c>
      <c r="F64" s="15">
        <v>5396</v>
      </c>
    </row>
    <row r="65" spans="1:6" x14ac:dyDescent="0.25">
      <c r="A65" s="37" t="s">
        <v>71</v>
      </c>
      <c r="B65" s="37"/>
      <c r="C65" s="65" t="s">
        <v>72</v>
      </c>
      <c r="D65" s="12">
        <v>4493</v>
      </c>
      <c r="E65" s="12">
        <v>4187</v>
      </c>
      <c r="F65" s="12">
        <v>2923</v>
      </c>
    </row>
    <row r="66" spans="1:6" ht="15.75" thickBot="1" x14ac:dyDescent="0.3">
      <c r="A66" s="38" t="s">
        <v>73</v>
      </c>
      <c r="B66" s="38"/>
      <c r="C66" s="61" t="s">
        <v>74</v>
      </c>
      <c r="D66" s="24">
        <v>4153</v>
      </c>
      <c r="E66" s="24">
        <v>2296</v>
      </c>
      <c r="F66" s="24">
        <v>1678</v>
      </c>
    </row>
  </sheetData>
  <mergeCells count="19">
    <mergeCell ref="A25:A27"/>
    <mergeCell ref="C4:E4"/>
    <mergeCell ref="A39:A42"/>
    <mergeCell ref="A22:A23"/>
    <mergeCell ref="A21:B21"/>
    <mergeCell ref="A30:A31"/>
    <mergeCell ref="A6:B6"/>
    <mergeCell ref="A7:B7"/>
    <mergeCell ref="A8:B8"/>
    <mergeCell ref="A10:B10"/>
    <mergeCell ref="A12:B12"/>
    <mergeCell ref="A13:B13"/>
    <mergeCell ref="A14:B14"/>
    <mergeCell ref="A16:B16"/>
    <mergeCell ref="A15:B15"/>
    <mergeCell ref="A17:B17"/>
    <mergeCell ref="A18:B18"/>
    <mergeCell ref="A19:A20"/>
    <mergeCell ref="A24:B24"/>
  </mergeCells>
  <hyperlinks>
    <hyperlink ref="C15" r:id="rId1"/>
    <hyperlink ref="C12" r:id="rId2"/>
    <hyperlink ref="C8" r:id="rId3"/>
    <hyperlink ref="C14" r:id="rId4"/>
    <hyperlink ref="C13" r:id="rId5"/>
    <hyperlink ref="C16" r:id="rId6"/>
    <hyperlink ref="C10" r:id="rId7"/>
    <hyperlink ref="C18" r:id="rId8"/>
    <hyperlink ref="C24" r:id="rId9"/>
    <hyperlink ref="C28" r:id="rId10"/>
    <hyperlink ref="C35" r:id="rId11"/>
    <hyperlink ref="C29" r:id="rId12"/>
    <hyperlink ref="C36" r:id="rId13"/>
    <hyperlink ref="C33" r:id="rId14"/>
    <hyperlink ref="C32" r:id="rId15"/>
    <hyperlink ref="C21" r:id="rId16"/>
    <hyperlink ref="C38" r:id="rId17"/>
    <hyperlink ref="C45" r:id="rId18"/>
    <hyperlink ref="C43" r:id="rId19"/>
    <hyperlink ref="C48" r:id="rId20"/>
    <hyperlink ref="C52" r:id="rId21"/>
    <hyperlink ref="C47" r:id="rId22"/>
    <hyperlink ref="C49" r:id="rId23"/>
    <hyperlink ref="C51" r:id="rId24"/>
    <hyperlink ref="C54" r:id="rId25"/>
    <hyperlink ref="C57" r:id="rId26"/>
    <hyperlink ref="C55" r:id="rId27"/>
    <hyperlink ref="C62" r:id="rId28"/>
    <hyperlink ref="C63" r:id="rId29"/>
    <hyperlink ref="C65" r:id="rId30"/>
    <hyperlink ref="C66" r:id="rId31"/>
    <hyperlink ref="C34" r:id="rId32"/>
    <hyperlink ref="C56" r:id="rId33"/>
  </hyperlinks>
  <pageMargins left="0.7" right="0.7" top="0.78740157499999996" bottom="0.78740157499999996" header="0.3" footer="0.3"/>
  <pageSetup paperSize="9" scale="58" fitToHeight="0" orientation="landscape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Plzeňský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Eliška Nováková</cp:lastModifiedBy>
  <cp:lastPrinted>2022-06-07T06:08:56Z</cp:lastPrinted>
  <dcterms:created xsi:type="dcterms:W3CDTF">2022-05-26T09:42:04Z</dcterms:created>
  <dcterms:modified xsi:type="dcterms:W3CDTF">2024-05-20T11:57:10Z</dcterms:modified>
</cp:coreProperties>
</file>